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onsored Programs and Academic Research\06 Pre-Award Tools\"/>
    </mc:Choice>
  </mc:AlternateContent>
  <xr:revisionPtr revIDLastSave="0" documentId="13_ncr:1_{DBB8CA49-5FDD-4D70-B44B-4A94A6B21D10}" xr6:coauthVersionLast="47" xr6:coauthVersionMax="47" xr10:uidLastSave="{00000000-0000-0000-0000-000000000000}"/>
  <bookViews>
    <workbookView xWindow="28680" yWindow="-120" windowWidth="29040" windowHeight="15720" xr2:uid="{66B1C80C-0A26-4609-8F0F-D0BD366567E0}"/>
  </bookViews>
  <sheets>
    <sheet name="Sheet 2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H51" i="1"/>
  <c r="H50" i="1"/>
  <c r="G60" i="1"/>
  <c r="G59" i="1"/>
  <c r="G58" i="1"/>
  <c r="F60" i="1"/>
  <c r="F59" i="1"/>
  <c r="F58" i="1"/>
  <c r="E60" i="1"/>
  <c r="E59" i="1"/>
  <c r="E58" i="1"/>
  <c r="D60" i="1"/>
  <c r="D59" i="1"/>
  <c r="D58" i="1"/>
  <c r="C60" i="1"/>
  <c r="C59" i="1"/>
  <c r="C58" i="1"/>
  <c r="C62" i="1" s="1"/>
  <c r="G76" i="1" l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64" i="1"/>
  <c r="G68" i="1" s="1"/>
  <c r="F64" i="1"/>
  <c r="F68" i="1" s="1"/>
  <c r="E64" i="1"/>
  <c r="E68" i="1" s="1"/>
  <c r="D64" i="1"/>
  <c r="D68" i="1" s="1"/>
  <c r="C64" i="1"/>
  <c r="G63" i="1"/>
  <c r="G67" i="1" s="1"/>
  <c r="F63" i="1"/>
  <c r="F67" i="1" s="1"/>
  <c r="E63" i="1"/>
  <c r="E67" i="1" s="1"/>
  <c r="D63" i="1"/>
  <c r="D67" i="1" s="1"/>
  <c r="C63" i="1"/>
  <c r="F62" i="1"/>
  <c r="F66" i="1" s="1"/>
  <c r="D62" i="1"/>
  <c r="D66" i="1" s="1"/>
  <c r="H24" i="1"/>
  <c r="H22" i="1"/>
  <c r="F53" i="1"/>
  <c r="G53" i="1"/>
  <c r="E53" i="1"/>
  <c r="D53" i="1"/>
  <c r="G43" i="1"/>
  <c r="F43" i="1"/>
  <c r="C43" i="1"/>
  <c r="G37" i="1"/>
  <c r="F37" i="1"/>
  <c r="C37" i="1"/>
  <c r="G33" i="1"/>
  <c r="F33" i="1"/>
  <c r="E33" i="1"/>
  <c r="D33" i="1"/>
  <c r="C33" i="1"/>
  <c r="C80" i="1" s="1"/>
  <c r="C8" i="1"/>
  <c r="H25" i="1"/>
  <c r="H20" i="1"/>
  <c r="C23" i="1"/>
  <c r="C27" i="1" s="1"/>
  <c r="G23" i="1"/>
  <c r="G27" i="1" s="1"/>
  <c r="F23" i="1"/>
  <c r="F27" i="1" s="1"/>
  <c r="C17" i="1"/>
  <c r="H52" i="1"/>
  <c r="H49" i="1"/>
  <c r="H48" i="1"/>
  <c r="H47" i="1"/>
  <c r="H46" i="1"/>
  <c r="H45" i="1"/>
  <c r="H42" i="1"/>
  <c r="H41" i="1"/>
  <c r="H40" i="1"/>
  <c r="H39" i="1"/>
  <c r="H36" i="1"/>
  <c r="H35" i="1"/>
  <c r="H32" i="1"/>
  <c r="H31" i="1"/>
  <c r="H30" i="1"/>
  <c r="H26" i="1"/>
  <c r="H21" i="1"/>
  <c r="H16" i="1"/>
  <c r="H15" i="1"/>
  <c r="H14" i="1"/>
  <c r="H13" i="1"/>
  <c r="H12" i="1"/>
  <c r="H11" i="1"/>
  <c r="H10" i="1"/>
  <c r="H7" i="1"/>
  <c r="H6" i="1"/>
  <c r="H5" i="1"/>
  <c r="H4" i="1"/>
  <c r="H3" i="1"/>
  <c r="G17" i="1"/>
  <c r="F17" i="1"/>
  <c r="G8" i="1"/>
  <c r="F8" i="1"/>
  <c r="E23" i="1"/>
  <c r="E27" i="1" s="1"/>
  <c r="D23" i="1"/>
  <c r="D27" i="1" s="1"/>
  <c r="D17" i="1"/>
  <c r="D43" i="1"/>
  <c r="E43" i="1"/>
  <c r="C53" i="1"/>
  <c r="F81" i="1" l="1"/>
  <c r="D80" i="1"/>
  <c r="E80" i="1"/>
  <c r="G80" i="1"/>
  <c r="F80" i="1"/>
  <c r="H76" i="1"/>
  <c r="H75" i="1"/>
  <c r="H74" i="1"/>
  <c r="H64" i="1"/>
  <c r="C68" i="1"/>
  <c r="C72" i="1" s="1"/>
  <c r="C67" i="1"/>
  <c r="C71" i="1" s="1"/>
  <c r="H63" i="1"/>
  <c r="C66" i="1"/>
  <c r="C70" i="1" s="1"/>
  <c r="E62" i="1"/>
  <c r="E66" i="1" s="1"/>
  <c r="G62" i="1"/>
  <c r="G66" i="1" s="1"/>
  <c r="H58" i="1"/>
  <c r="H59" i="1"/>
  <c r="H60" i="1"/>
  <c r="H23" i="1"/>
  <c r="C18" i="1"/>
  <c r="C28" i="1" s="1"/>
  <c r="H43" i="1"/>
  <c r="H53" i="1"/>
  <c r="F18" i="1"/>
  <c r="F28" i="1" s="1"/>
  <c r="F55" i="1" s="1"/>
  <c r="H33" i="1"/>
  <c r="G18" i="1"/>
  <c r="G28" i="1" s="1"/>
  <c r="G55" i="1" s="1"/>
  <c r="G81" i="1" s="1"/>
  <c r="G82" i="1" s="1"/>
  <c r="G84" i="1" s="1"/>
  <c r="E17" i="1"/>
  <c r="H17" i="1" s="1"/>
  <c r="H27" i="1"/>
  <c r="D8" i="1"/>
  <c r="D18" i="1" s="1"/>
  <c r="E8" i="1"/>
  <c r="F82" i="1" l="1"/>
  <c r="F84" i="1" s="1"/>
  <c r="H80" i="1"/>
  <c r="H62" i="1"/>
  <c r="C78" i="1"/>
  <c r="D70" i="1"/>
  <c r="D71" i="1"/>
  <c r="E71" i="1" s="1"/>
  <c r="D72" i="1"/>
  <c r="E72" i="1" s="1"/>
  <c r="C55" i="1"/>
  <c r="H8" i="1"/>
  <c r="E18" i="1"/>
  <c r="E28" i="1" s="1"/>
  <c r="D28" i="1"/>
  <c r="C81" i="1" l="1"/>
  <c r="C82" i="1" s="1"/>
  <c r="C84" i="1" s="1"/>
  <c r="D78" i="1"/>
  <c r="F72" i="1"/>
  <c r="G72" i="1" s="1"/>
  <c r="F71" i="1"/>
  <c r="G71" i="1" s="1"/>
  <c r="E70" i="1"/>
  <c r="H18" i="1"/>
  <c r="H28" i="1"/>
  <c r="H71" i="1" l="1"/>
  <c r="E78" i="1"/>
  <c r="F70" i="1"/>
  <c r="F78" i="1" s="1"/>
  <c r="H72" i="1"/>
  <c r="D37" i="1"/>
  <c r="G70" i="1" l="1"/>
  <c r="G78" i="1" s="1"/>
  <c r="H78" i="1" s="1"/>
  <c r="D55" i="1"/>
  <c r="D81" i="1" l="1"/>
  <c r="D82" i="1" s="1"/>
  <c r="D84" i="1" s="1"/>
  <c r="H70" i="1"/>
  <c r="E37" i="1"/>
  <c r="E55" i="1" l="1"/>
  <c r="H37" i="1"/>
  <c r="E81" i="1" l="1"/>
  <c r="E82" i="1" s="1"/>
  <c r="E84" i="1" s="1"/>
  <c r="H84" i="1" s="1"/>
  <c r="H55" i="1"/>
  <c r="H81" i="1" s="1"/>
  <c r="H82" i="1" s="1"/>
</calcChain>
</file>

<file path=xl/sharedStrings.xml><?xml version="1.0" encoding="utf-8"?>
<sst xmlns="http://schemas.openxmlformats.org/spreadsheetml/2006/main" count="65" uniqueCount="65">
  <si>
    <t>K. TOTAL COSTS</t>
  </si>
  <si>
    <t>I. MTDC Base</t>
  </si>
  <si>
    <t>H. TOTAL DIRECT COSTS</t>
  </si>
  <si>
    <t>TOTAL OTHER COSTS</t>
  </si>
  <si>
    <t>4. Computer Services</t>
  </si>
  <si>
    <t>3. Consultants</t>
  </si>
  <si>
    <t>2. Publication/Dissemination</t>
  </si>
  <si>
    <t>1. Materials and Supplies</t>
  </si>
  <si>
    <t>G. OTHER DIRECT COSTS</t>
  </si>
  <si>
    <t>TOTAL PARTICIPANT SUPPORT COSTS</t>
  </si>
  <si>
    <t>4. Other</t>
  </si>
  <si>
    <t>3. Subsistence</t>
  </si>
  <si>
    <t>2. Travel</t>
  </si>
  <si>
    <t>1. Stipends</t>
  </si>
  <si>
    <t>F. PARTICIPANT SUPPORT COSTS</t>
  </si>
  <si>
    <t>TOTAL TRAVEL</t>
  </si>
  <si>
    <t xml:space="preserve">1. Domestic </t>
  </si>
  <si>
    <t>E. TRAVEL</t>
  </si>
  <si>
    <t>TOTAL EQUIPMENT</t>
  </si>
  <si>
    <t>D. EQUIPMENT</t>
  </si>
  <si>
    <t>TOTAL SALARIES &amp; BENEFITS</t>
  </si>
  <si>
    <t>TOTAL FRINGE BENEFITS</t>
  </si>
  <si>
    <t>C. FRINGE BENEFITS</t>
  </si>
  <si>
    <t>TOTAL SALARIES</t>
  </si>
  <si>
    <t>TOTAL OTHER PERSONNEL</t>
  </si>
  <si>
    <t>4.  Undergraduate Students - Academic Year</t>
  </si>
  <si>
    <t xml:space="preserve">3.  Graduate Students </t>
  </si>
  <si>
    <t>2.  Other Professionals</t>
  </si>
  <si>
    <t xml:space="preserve">1.  Post Doc </t>
  </si>
  <si>
    <t>B. OTHER PERSONNEL</t>
  </si>
  <si>
    <t>TOTAL SENIOR PERSONNEL</t>
  </si>
  <si>
    <t>A. SENIOR PERSONNEL</t>
  </si>
  <si>
    <t>TOTAL</t>
  </si>
  <si>
    <t>YEAR 3</t>
  </si>
  <si>
    <t>YEAR 2</t>
  </si>
  <si>
    <t>YEAR 1</t>
  </si>
  <si>
    <t>YEAR 4</t>
  </si>
  <si>
    <t>YEAR 5</t>
  </si>
  <si>
    <t>4. Undergraduate students (1.45% medicare during summer only)</t>
  </si>
  <si>
    <t>2. International</t>
  </si>
  <si>
    <t>5.  Undergraduate Students - Summer</t>
  </si>
  <si>
    <t>6.  Secretarial</t>
  </si>
  <si>
    <t xml:space="preserve">7.  Other </t>
  </si>
  <si>
    <t>Subaward 1 IDCs (Uncapped)</t>
  </si>
  <si>
    <t>Subaward 2 IDCs (Uncapped)</t>
  </si>
  <si>
    <t>Subaward 3 IDCs (Uncapped)</t>
  </si>
  <si>
    <t>Subaward 1 IDCs collected to date (Uncapped)</t>
  </si>
  <si>
    <t>Subaward 2 IDCs collected to date (Uncapped)</t>
  </si>
  <si>
    <t>Subaward 3 IDCs collected to date (Uncapped)</t>
  </si>
  <si>
    <t>Subaward 1 Uncollectable IDCs to date</t>
  </si>
  <si>
    <t>Subaward 2 Uncollectable IDCs to date</t>
  </si>
  <si>
    <t>Subaward 3 Uncollectable IDCs to date</t>
  </si>
  <si>
    <t>Subaward 1 Collectable IDCs</t>
  </si>
  <si>
    <t>Subaward 2 Collectable IDCs</t>
  </si>
  <si>
    <t>Subaward 3 Collectable IDCs</t>
  </si>
  <si>
    <t>Subaward 1 MTDC Exclusions</t>
  </si>
  <si>
    <t>Subaward 2 MTDC Exclusions</t>
  </si>
  <si>
    <t>Subaward 3 MTDC Exclusions</t>
  </si>
  <si>
    <t>IDC Exclusion</t>
  </si>
  <si>
    <t>MTDC Exclusions</t>
  </si>
  <si>
    <t>J. INDIRECT COSTS (applied to MTDC Base)</t>
  </si>
  <si>
    <t>5. Subaward 1</t>
  </si>
  <si>
    <t>6. Subaward 2</t>
  </si>
  <si>
    <t>7. Subaward 3</t>
  </si>
  <si>
    <t>8.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</si>
</sst>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44" fontId="2" fillId="0" borderId="1" xfId="0" applyNumberFormat="1" applyFont="1" applyBorder="1"/>
    <xf numFmtId="44" fontId="2" fillId="0" borderId="5" xfId="0" applyNumberFormat="1" applyFont="1" applyBorder="1"/>
    <xf numFmtId="0" fontId="2" fillId="0" borderId="6" xfId="0" applyFont="1" applyBorder="1"/>
    <xf numFmtId="44" fontId="0" fillId="0" borderId="0" xfId="0" applyNumberFormat="1"/>
    <xf numFmtId="44" fontId="3" fillId="0" borderId="8" xfId="0" applyNumberFormat="1" applyFont="1" applyBorder="1"/>
    <xf numFmtId="0" fontId="2" fillId="0" borderId="0" xfId="0" applyFont="1"/>
    <xf numFmtId="0" fontId="2" fillId="0" borderId="8" xfId="0" applyFont="1" applyBorder="1"/>
    <xf numFmtId="44" fontId="2" fillId="0" borderId="9" xfId="0" applyNumberFormat="1" applyFont="1" applyBorder="1"/>
    <xf numFmtId="0" fontId="2" fillId="0" borderId="10" xfId="0" applyFont="1" applyBorder="1"/>
    <xf numFmtId="0" fontId="2" fillId="0" borderId="9" xfId="0" applyFont="1" applyBorder="1"/>
    <xf numFmtId="44" fontId="3" fillId="0" borderId="4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9" xfId="0" applyNumberFormat="1" applyFont="1" applyBorder="1"/>
    <xf numFmtId="44" fontId="3" fillId="0" borderId="9" xfId="0" applyNumberFormat="1" applyFont="1" applyBorder="1"/>
    <xf numFmtId="44" fontId="2" fillId="0" borderId="8" xfId="0" applyNumberFormat="1" applyFont="1" applyBorder="1"/>
    <xf numFmtId="3" fontId="2" fillId="0" borderId="8" xfId="0" applyNumberFormat="1" applyFont="1" applyBorder="1"/>
    <xf numFmtId="0" fontId="2" fillId="0" borderId="8" xfId="0" applyFont="1" applyBorder="1" applyAlignment="1">
      <alignment horizontal="left"/>
    </xf>
    <xf numFmtId="44" fontId="3" fillId="0" borderId="7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7" xfId="0" applyNumberFormat="1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3" fontId="2" fillId="0" borderId="11" xfId="0" applyNumberFormat="1" applyFont="1" applyBorder="1"/>
    <xf numFmtId="0" fontId="3" fillId="0" borderId="10" xfId="0" applyFont="1" applyBorder="1"/>
    <xf numFmtId="0" fontId="3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1" xfId="0" applyFont="1" applyBorder="1"/>
    <xf numFmtId="0" fontId="1" fillId="0" borderId="0" xfId="0" applyFont="1"/>
    <xf numFmtId="44" fontId="2" fillId="0" borderId="2" xfId="0" applyNumberFormat="1" applyFont="1" applyBorder="1"/>
    <xf numFmtId="3" fontId="2" fillId="0" borderId="1" xfId="0" applyNumberFormat="1" applyFont="1" applyBorder="1"/>
    <xf numFmtId="44" fontId="3" fillId="0" borderId="5" xfId="0" applyNumberFormat="1" applyFont="1" applyBorder="1"/>
    <xf numFmtId="44" fontId="2" fillId="0" borderId="11" xfId="0" applyNumberFormat="1" applyFont="1" applyBorder="1"/>
    <xf numFmtId="0" fontId="0" fillId="0" borderId="0" xfId="0" applyAlignment="1">
      <alignment horizontal="left"/>
    </xf>
    <xf numFmtId="0" fontId="0" fillId="0" borderId="1" xfId="0" applyBorder="1"/>
    <xf numFmtId="44" fontId="3" fillId="2" borderId="7" xfId="0" applyNumberFormat="1" applyFont="1" applyFill="1" applyBorder="1"/>
    <xf numFmtId="44" fontId="3" fillId="0" borderId="2" xfId="0" applyNumberFormat="1" applyFont="1" applyBorder="1"/>
    <xf numFmtId="0" fontId="3" fillId="0" borderId="8" xfId="0" applyFont="1" applyBorder="1" applyAlignment="1">
      <alignment horizontal="left"/>
    </xf>
    <xf numFmtId="44" fontId="3" fillId="0" borderId="1" xfId="0" applyNumberFormat="1" applyFont="1" applyBorder="1"/>
    <xf numFmtId="9" fontId="3" fillId="0" borderId="0" xfId="0" applyNumberFormat="1" applyFont="1"/>
    <xf numFmtId="0" fontId="3" fillId="2" borderId="6" xfId="0" applyFont="1" applyFill="1" applyBorder="1"/>
    <xf numFmtId="44" fontId="3" fillId="2" borderId="5" xfId="0" applyNumberFormat="1" applyFont="1" applyFill="1" applyBorder="1"/>
    <xf numFmtId="0" fontId="3" fillId="0" borderId="4" xfId="0" applyFont="1" applyBorder="1"/>
    <xf numFmtId="0" fontId="3" fillId="0" borderId="3" xfId="0" applyFont="1" applyBorder="1"/>
    <xf numFmtId="0" fontId="3" fillId="0" borderId="7" xfId="0" applyFont="1" applyBorder="1"/>
    <xf numFmtId="0" fontId="3" fillId="2" borderId="7" xfId="0" applyFont="1" applyFill="1" applyBorder="1"/>
    <xf numFmtId="9" fontId="2" fillId="0" borderId="0" xfId="0" applyNumberFormat="1" applyFont="1"/>
    <xf numFmtId="44" fontId="0" fillId="0" borderId="0" xfId="1" applyFont="1"/>
    <xf numFmtId="4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20F7-D604-462C-AA7C-37325798E966}">
  <dimension ref="A1:V84"/>
  <sheetViews>
    <sheetView tabSelected="1" topLeftCell="A10" zoomScale="85" zoomScaleNormal="85" workbookViewId="0">
      <selection activeCell="A21" sqref="A21"/>
    </sheetView>
  </sheetViews>
  <sheetFormatPr defaultRowHeight="15" x14ac:dyDescent="0.25"/>
  <cols>
    <col min="1" max="1" width="39.140625" bestFit="1" customWidth="1"/>
    <col min="2" max="2" width="4.7109375" bestFit="1" customWidth="1"/>
    <col min="3" max="4" width="12.28515625" bestFit="1" customWidth="1"/>
    <col min="5" max="5" width="11.28515625" bestFit="1" customWidth="1"/>
    <col min="6" max="7" width="11.28515625" customWidth="1"/>
    <col min="8" max="8" width="12.28515625" bestFit="1" customWidth="1"/>
    <col min="11" max="11" width="20.42578125" bestFit="1" customWidth="1"/>
    <col min="12" max="13" width="12.5703125" bestFit="1" customWidth="1"/>
    <col min="14" max="15" width="11.5703125" bestFit="1" customWidth="1"/>
    <col min="17" max="17" width="11.5703125" bestFit="1" customWidth="1"/>
    <col min="18" max="18" width="23" bestFit="1" customWidth="1"/>
    <col min="19" max="19" width="11.7109375" bestFit="1" customWidth="1"/>
    <col min="22" max="22" width="11.5703125" bestFit="1" customWidth="1"/>
  </cols>
  <sheetData>
    <row r="1" spans="1:22" x14ac:dyDescent="0.25">
      <c r="A1" s="10"/>
      <c r="B1" s="9"/>
      <c r="C1" s="10" t="s">
        <v>35</v>
      </c>
      <c r="D1" s="10" t="s">
        <v>34</v>
      </c>
      <c r="E1" s="10" t="s">
        <v>33</v>
      </c>
      <c r="F1" s="10" t="s">
        <v>36</v>
      </c>
      <c r="G1" s="10" t="s">
        <v>37</v>
      </c>
      <c r="H1" s="29" t="s">
        <v>32</v>
      </c>
      <c r="K1" s="6"/>
      <c r="L1" s="6"/>
      <c r="S1" s="49"/>
      <c r="V1" s="4"/>
    </row>
    <row r="2" spans="1:22" x14ac:dyDescent="0.25">
      <c r="A2" s="10" t="s">
        <v>31</v>
      </c>
      <c r="B2" s="9"/>
      <c r="C2" s="10"/>
      <c r="D2" s="10"/>
      <c r="E2" s="10"/>
      <c r="F2" s="10"/>
      <c r="G2" s="10"/>
      <c r="H2" s="29"/>
      <c r="J2" s="30"/>
      <c r="L2" s="49"/>
      <c r="M2" s="49"/>
      <c r="N2" s="49"/>
      <c r="S2" s="49"/>
      <c r="V2" s="4"/>
    </row>
    <row r="3" spans="1:22" x14ac:dyDescent="0.25">
      <c r="A3" s="28">
        <v>1</v>
      </c>
      <c r="B3" s="6"/>
      <c r="C3" s="16"/>
      <c r="D3" s="16"/>
      <c r="E3" s="16"/>
      <c r="F3" s="16"/>
      <c r="G3" s="16"/>
      <c r="H3" s="1">
        <f t="shared" ref="H3:H8" si="0">SUM(C3:G3)</f>
        <v>0</v>
      </c>
      <c r="L3" s="49"/>
      <c r="M3" s="49"/>
      <c r="N3" s="49"/>
      <c r="S3" s="49"/>
      <c r="V3" s="4"/>
    </row>
    <row r="4" spans="1:22" x14ac:dyDescent="0.25">
      <c r="A4" s="28">
        <v>2</v>
      </c>
      <c r="B4" s="6"/>
      <c r="C4" s="16"/>
      <c r="D4" s="16"/>
      <c r="E4" s="16"/>
      <c r="F4" s="16"/>
      <c r="G4" s="16"/>
      <c r="H4" s="1">
        <f t="shared" si="0"/>
        <v>0</v>
      </c>
      <c r="L4" s="49"/>
      <c r="M4" s="49"/>
      <c r="N4" s="49"/>
      <c r="S4" s="4"/>
    </row>
    <row r="5" spans="1:22" x14ac:dyDescent="0.25">
      <c r="A5" s="18">
        <v>3</v>
      </c>
      <c r="B5" s="6"/>
      <c r="C5" s="16"/>
      <c r="D5" s="16"/>
      <c r="E5" s="16"/>
      <c r="F5" s="16"/>
      <c r="G5" s="16"/>
      <c r="H5" s="1">
        <f t="shared" si="0"/>
        <v>0</v>
      </c>
      <c r="L5" s="4"/>
      <c r="M5" s="4"/>
      <c r="N5" s="4"/>
    </row>
    <row r="6" spans="1:22" x14ac:dyDescent="0.25">
      <c r="A6" s="18">
        <v>4</v>
      </c>
      <c r="B6" s="6"/>
      <c r="C6" s="16"/>
      <c r="D6" s="16"/>
      <c r="E6" s="16"/>
      <c r="F6" s="16"/>
      <c r="G6" s="16"/>
      <c r="H6" s="1">
        <f t="shared" si="0"/>
        <v>0</v>
      </c>
    </row>
    <row r="7" spans="1:22" x14ac:dyDescent="0.25">
      <c r="A7" s="18">
        <v>5</v>
      </c>
      <c r="B7" s="6"/>
      <c r="C7" s="16"/>
      <c r="D7" s="16"/>
      <c r="E7" s="16"/>
      <c r="F7" s="16"/>
      <c r="G7" s="16"/>
      <c r="H7" s="1">
        <f t="shared" si="0"/>
        <v>0</v>
      </c>
      <c r="L7" s="4"/>
      <c r="M7" s="4"/>
      <c r="N7" s="4"/>
    </row>
    <row r="8" spans="1:22" x14ac:dyDescent="0.25">
      <c r="A8" s="20" t="s">
        <v>30</v>
      </c>
      <c r="B8" s="3"/>
      <c r="C8" s="19">
        <f>SUM(C3:C7)</f>
        <v>0</v>
      </c>
      <c r="D8" s="19">
        <f>SUM(D3:D7)</f>
        <v>0</v>
      </c>
      <c r="E8" s="19">
        <f>SUM(E3:E7)</f>
        <v>0</v>
      </c>
      <c r="F8" s="19">
        <f>SUM(F3:F7)</f>
        <v>0</v>
      </c>
      <c r="G8" s="19">
        <f>SUM(G3:G7)</f>
        <v>0</v>
      </c>
      <c r="H8" s="33">
        <f t="shared" si="0"/>
        <v>0</v>
      </c>
    </row>
    <row r="9" spans="1:22" x14ac:dyDescent="0.25">
      <c r="A9" s="18" t="s">
        <v>29</v>
      </c>
      <c r="B9" s="6"/>
      <c r="C9" s="17"/>
      <c r="D9" s="17"/>
      <c r="E9" s="17"/>
      <c r="F9" s="17"/>
      <c r="G9" s="17"/>
      <c r="H9" s="1"/>
      <c r="M9" s="30"/>
      <c r="N9" s="30"/>
      <c r="O9" s="30"/>
    </row>
    <row r="10" spans="1:22" x14ac:dyDescent="0.25">
      <c r="A10" s="18" t="s">
        <v>28</v>
      </c>
      <c r="B10" s="6"/>
      <c r="C10" s="16"/>
      <c r="D10" s="16"/>
      <c r="E10" s="16"/>
      <c r="F10" s="16"/>
      <c r="G10" s="16"/>
      <c r="H10" s="1">
        <f t="shared" ref="H10:H16" si="1">SUM(C10:G10)</f>
        <v>0</v>
      </c>
      <c r="J10" s="30"/>
      <c r="L10" s="4"/>
      <c r="M10" s="4"/>
      <c r="N10" s="4"/>
    </row>
    <row r="11" spans="1:22" x14ac:dyDescent="0.25">
      <c r="A11" s="18" t="s">
        <v>27</v>
      </c>
      <c r="B11" s="6"/>
      <c r="C11" s="16"/>
      <c r="D11" s="16"/>
      <c r="E11" s="16"/>
      <c r="F11" s="16"/>
      <c r="G11" s="16"/>
      <c r="H11" s="1">
        <f t="shared" si="1"/>
        <v>0</v>
      </c>
    </row>
    <row r="12" spans="1:22" x14ac:dyDescent="0.25">
      <c r="A12" s="18" t="s">
        <v>26</v>
      </c>
      <c r="B12" s="6"/>
      <c r="C12" s="16"/>
      <c r="D12" s="16"/>
      <c r="E12" s="16"/>
      <c r="F12" s="16"/>
      <c r="G12" s="16"/>
      <c r="H12" s="1">
        <f t="shared" si="1"/>
        <v>0</v>
      </c>
    </row>
    <row r="13" spans="1:22" x14ac:dyDescent="0.25">
      <c r="A13" s="18" t="s">
        <v>25</v>
      </c>
      <c r="B13" s="6"/>
      <c r="C13" s="16"/>
      <c r="D13" s="16"/>
      <c r="E13" s="16"/>
      <c r="F13" s="16"/>
      <c r="G13" s="16"/>
      <c r="H13" s="1">
        <f t="shared" si="1"/>
        <v>0</v>
      </c>
    </row>
    <row r="14" spans="1:22" x14ac:dyDescent="0.25">
      <c r="A14" s="18" t="s">
        <v>40</v>
      </c>
      <c r="B14" s="6"/>
      <c r="C14" s="16"/>
      <c r="D14" s="16"/>
      <c r="E14" s="16"/>
      <c r="F14" s="16"/>
      <c r="G14" s="16"/>
      <c r="H14" s="1">
        <f t="shared" si="1"/>
        <v>0</v>
      </c>
    </row>
    <row r="15" spans="1:22" x14ac:dyDescent="0.25">
      <c r="A15" s="18" t="s">
        <v>41</v>
      </c>
      <c r="B15" s="6"/>
      <c r="C15" s="16"/>
      <c r="D15" s="16"/>
      <c r="E15" s="16"/>
      <c r="F15" s="16"/>
      <c r="G15" s="16"/>
      <c r="H15" s="1">
        <f t="shared" si="1"/>
        <v>0</v>
      </c>
    </row>
    <row r="16" spans="1:22" x14ac:dyDescent="0.25">
      <c r="A16" s="18" t="s">
        <v>42</v>
      </c>
      <c r="B16" s="6"/>
      <c r="C16" s="16"/>
      <c r="D16" s="16"/>
      <c r="E16" s="16"/>
      <c r="F16" s="16"/>
      <c r="G16" s="16"/>
      <c r="H16" s="1">
        <f t="shared" si="1"/>
        <v>0</v>
      </c>
    </row>
    <row r="17" spans="1:19" x14ac:dyDescent="0.25">
      <c r="A17" s="20" t="s">
        <v>24</v>
      </c>
      <c r="B17" s="3"/>
      <c r="C17" s="22">
        <f>SUM(C10:C16)</f>
        <v>0</v>
      </c>
      <c r="D17" s="22">
        <f>SUM(D10:D16)</f>
        <v>0</v>
      </c>
      <c r="E17" s="22">
        <f>SUM(E10:E16)</f>
        <v>0</v>
      </c>
      <c r="F17" s="22">
        <f t="shared" ref="F17:G17" si="2">SUM(F10:F16)</f>
        <v>0</v>
      </c>
      <c r="G17" s="22">
        <f t="shared" si="2"/>
        <v>0</v>
      </c>
      <c r="H17" s="2">
        <f>SUM(C17:G17)</f>
        <v>0</v>
      </c>
    </row>
    <row r="18" spans="1:19" x14ac:dyDescent="0.25">
      <c r="A18" s="27" t="s">
        <v>23</v>
      </c>
      <c r="B18" s="26"/>
      <c r="C18" s="15">
        <f>SUM(C8+C17)</f>
        <v>0</v>
      </c>
      <c r="D18" s="15">
        <f>SUM(D8+D17)</f>
        <v>0</v>
      </c>
      <c r="E18" s="15">
        <f>SUM(E8+E17)</f>
        <v>0</v>
      </c>
      <c r="F18" s="15">
        <f t="shared" ref="F18:G18" si="3">SUM(F8+F17)</f>
        <v>0</v>
      </c>
      <c r="G18" s="15">
        <f t="shared" si="3"/>
        <v>0</v>
      </c>
      <c r="H18" s="2">
        <f>SUM(C18:G18)</f>
        <v>0</v>
      </c>
    </row>
    <row r="19" spans="1:19" x14ac:dyDescent="0.25">
      <c r="A19" s="21" t="s">
        <v>22</v>
      </c>
      <c r="B19" s="9"/>
      <c r="C19" s="25"/>
      <c r="D19" s="25"/>
      <c r="E19" s="25"/>
      <c r="F19" s="25"/>
      <c r="G19" s="25"/>
      <c r="H19" s="25"/>
      <c r="L19" s="50"/>
      <c r="M19" s="50"/>
      <c r="N19" s="50"/>
    </row>
    <row r="20" spans="1:19" x14ac:dyDescent="0.25">
      <c r="A20" s="28">
        <v>1</v>
      </c>
      <c r="B20" s="48"/>
      <c r="C20" s="32">
        <f>$B$20*C3</f>
        <v>0</v>
      </c>
      <c r="D20" s="32">
        <f>$B$20*D3</f>
        <v>0</v>
      </c>
      <c r="E20" s="32">
        <f>$B$20*E3</f>
        <v>0</v>
      </c>
      <c r="F20" s="32"/>
      <c r="G20" s="32"/>
      <c r="H20" s="1">
        <f>SUM(C20:G20)</f>
        <v>0</v>
      </c>
    </row>
    <row r="21" spans="1:19" x14ac:dyDescent="0.25">
      <c r="A21" s="35">
        <v>2</v>
      </c>
      <c r="B21" s="6"/>
      <c r="C21" s="36"/>
      <c r="D21" s="36"/>
      <c r="E21" s="36"/>
      <c r="F21" s="1"/>
      <c r="G21" s="1"/>
      <c r="H21" s="1">
        <f t="shared" ref="H21:H26" si="4">SUM(C21:G21)</f>
        <v>0</v>
      </c>
      <c r="J21" s="30"/>
      <c r="L21" s="4"/>
      <c r="M21" s="4"/>
      <c r="N21" s="4"/>
    </row>
    <row r="22" spans="1:19" x14ac:dyDescent="0.25">
      <c r="A22" s="35">
        <v>3</v>
      </c>
      <c r="C22" s="36"/>
      <c r="D22" s="36"/>
      <c r="E22" s="36"/>
      <c r="F22" s="36"/>
      <c r="G22" s="36"/>
      <c r="H22" s="1">
        <f t="shared" si="4"/>
        <v>0</v>
      </c>
      <c r="L22" s="4"/>
      <c r="M22" s="4"/>
      <c r="N22" s="4"/>
    </row>
    <row r="23" spans="1:19" ht="26.25" x14ac:dyDescent="0.25">
      <c r="A23" s="28" t="s">
        <v>38</v>
      </c>
      <c r="B23" s="6"/>
      <c r="C23" s="1">
        <f>0.0145*C14</f>
        <v>0</v>
      </c>
      <c r="D23" s="1">
        <f>0.0145*D14</f>
        <v>0</v>
      </c>
      <c r="E23" s="1">
        <f>0.0145*E14</f>
        <v>0</v>
      </c>
      <c r="F23" s="1">
        <f>0.0145*F14</f>
        <v>0</v>
      </c>
      <c r="G23" s="1">
        <f>0.0145*G14</f>
        <v>0</v>
      </c>
      <c r="H23" s="1">
        <f>SUM(C23:G23)</f>
        <v>0</v>
      </c>
    </row>
    <row r="24" spans="1:19" x14ac:dyDescent="0.25">
      <c r="A24" s="18">
        <v>5</v>
      </c>
      <c r="B24" s="6"/>
      <c r="C24" s="1"/>
      <c r="D24" s="1"/>
      <c r="E24" s="1"/>
      <c r="F24" s="1"/>
      <c r="G24" s="1"/>
      <c r="H24" s="1">
        <f>SUM(C24:G24)</f>
        <v>0</v>
      </c>
    </row>
    <row r="25" spans="1:19" x14ac:dyDescent="0.25">
      <c r="A25" s="18">
        <v>6</v>
      </c>
      <c r="B25" s="6"/>
      <c r="C25" s="1"/>
      <c r="D25" s="1"/>
      <c r="E25" s="1"/>
      <c r="F25" s="1"/>
      <c r="G25" s="1"/>
      <c r="H25" s="1">
        <f>SUM(C25:G25)</f>
        <v>0</v>
      </c>
    </row>
    <row r="26" spans="1:19" x14ac:dyDescent="0.25">
      <c r="A26" s="18">
        <v>7</v>
      </c>
      <c r="B26" s="6"/>
      <c r="C26" s="31"/>
      <c r="D26" s="31"/>
      <c r="E26" s="31"/>
      <c r="F26" s="31"/>
      <c r="G26" s="31"/>
      <c r="H26" s="1">
        <f t="shared" si="4"/>
        <v>0</v>
      </c>
    </row>
    <row r="27" spans="1:19" x14ac:dyDescent="0.25">
      <c r="A27" s="20" t="s">
        <v>21</v>
      </c>
      <c r="B27" s="3"/>
      <c r="C27" s="19">
        <f>SUM(C20:C26)</f>
        <v>0</v>
      </c>
      <c r="D27" s="19">
        <f>SUM(D20:D26)</f>
        <v>0</v>
      </c>
      <c r="E27" s="19">
        <f>SUM(E20:E26)</f>
        <v>0</v>
      </c>
      <c r="F27" s="19">
        <f>SUM(F20:F26)</f>
        <v>0</v>
      </c>
      <c r="G27" s="19">
        <f>SUM(G20:G26)</f>
        <v>0</v>
      </c>
      <c r="H27" s="2">
        <f>SUM(C27:G27)</f>
        <v>0</v>
      </c>
    </row>
    <row r="28" spans="1:19" x14ac:dyDescent="0.25">
      <c r="A28" s="24" t="s">
        <v>20</v>
      </c>
      <c r="B28" s="23"/>
      <c r="C28" s="19">
        <f>C18+C27</f>
        <v>0</v>
      </c>
      <c r="D28" s="19">
        <f>D18+D27</f>
        <v>0</v>
      </c>
      <c r="E28" s="19">
        <f>E18+E27</f>
        <v>0</v>
      </c>
      <c r="F28" s="19">
        <f>F18+F27</f>
        <v>0</v>
      </c>
      <c r="G28" s="19">
        <f>G18+G27</f>
        <v>0</v>
      </c>
      <c r="H28" s="2">
        <f>SUM(C28:G28)</f>
        <v>0</v>
      </c>
    </row>
    <row r="29" spans="1:19" x14ac:dyDescent="0.25">
      <c r="A29" s="18" t="s">
        <v>19</v>
      </c>
      <c r="B29" s="6"/>
      <c r="C29" s="17"/>
      <c r="D29" s="17"/>
      <c r="E29" s="17"/>
      <c r="F29" s="17"/>
      <c r="G29" s="17"/>
      <c r="H29" s="1"/>
      <c r="L29" s="4"/>
      <c r="M29" s="4"/>
      <c r="N29" s="4"/>
      <c r="Q29" s="49"/>
      <c r="R29" s="49"/>
      <c r="S29" s="49"/>
    </row>
    <row r="30" spans="1:19" x14ac:dyDescent="0.25">
      <c r="A30" s="18">
        <v>1</v>
      </c>
      <c r="B30" s="6"/>
      <c r="C30" s="16"/>
      <c r="D30" s="16"/>
      <c r="E30" s="16"/>
      <c r="F30" s="16"/>
      <c r="G30" s="16"/>
      <c r="H30" s="1">
        <f t="shared" ref="H30:H32" si="5">SUM(C30:G30)</f>
        <v>0</v>
      </c>
      <c r="L30" s="4"/>
      <c r="M30" s="4"/>
      <c r="N30" s="4"/>
      <c r="Q30" s="49"/>
      <c r="R30" s="49"/>
      <c r="S30" s="49"/>
    </row>
    <row r="31" spans="1:19" x14ac:dyDescent="0.25">
      <c r="A31" s="18">
        <v>2</v>
      </c>
      <c r="B31" s="6"/>
      <c r="C31" s="16"/>
      <c r="D31" s="16"/>
      <c r="E31" s="16"/>
      <c r="F31" s="16"/>
      <c r="G31" s="16"/>
      <c r="H31" s="1">
        <f t="shared" si="5"/>
        <v>0</v>
      </c>
      <c r="L31" s="4"/>
      <c r="M31" s="4"/>
      <c r="N31" s="4"/>
      <c r="Q31" s="49"/>
      <c r="R31" s="49"/>
      <c r="S31" s="49"/>
    </row>
    <row r="32" spans="1:19" x14ac:dyDescent="0.25">
      <c r="A32" s="18">
        <v>3</v>
      </c>
      <c r="B32" s="6"/>
      <c r="C32" s="16"/>
      <c r="D32" s="16"/>
      <c r="E32" s="16"/>
      <c r="F32" s="16"/>
      <c r="G32" s="16"/>
      <c r="H32" s="1">
        <f t="shared" si="5"/>
        <v>0</v>
      </c>
    </row>
    <row r="33" spans="1:19" x14ac:dyDescent="0.25">
      <c r="A33" s="20" t="s">
        <v>18</v>
      </c>
      <c r="B33" s="3"/>
      <c r="C33" s="22">
        <f>SUM(C30:C32)</f>
        <v>0</v>
      </c>
      <c r="D33" s="22">
        <f>SUM(D30:D32)</f>
        <v>0</v>
      </c>
      <c r="E33" s="22">
        <f>SUM(E30:E32)</f>
        <v>0</v>
      </c>
      <c r="F33" s="22">
        <f>SUM(F30:F32)</f>
        <v>0</v>
      </c>
      <c r="G33" s="22">
        <f>SUM(G30:G32)</f>
        <v>0</v>
      </c>
      <c r="H33" s="2">
        <f>SUM(C33:G33)</f>
        <v>0</v>
      </c>
    </row>
    <row r="34" spans="1:19" x14ac:dyDescent="0.25">
      <c r="A34" s="21" t="s">
        <v>17</v>
      </c>
      <c r="B34" s="9"/>
      <c r="C34" s="14"/>
      <c r="D34" s="14"/>
      <c r="E34" s="14"/>
      <c r="F34" s="17"/>
      <c r="G34" s="17"/>
      <c r="H34" s="1"/>
    </row>
    <row r="35" spans="1:19" x14ac:dyDescent="0.25">
      <c r="A35" s="18" t="s">
        <v>16</v>
      </c>
      <c r="B35" s="6"/>
      <c r="C35" s="1"/>
      <c r="D35" s="1"/>
      <c r="E35" s="1"/>
      <c r="F35" s="1"/>
      <c r="G35" s="1"/>
      <c r="H35" s="1">
        <f t="shared" ref="H35:H36" si="6">SUM(C35:G35)</f>
        <v>0</v>
      </c>
      <c r="L35" s="49"/>
      <c r="M35" s="49"/>
      <c r="N35" s="49"/>
      <c r="Q35" s="49"/>
      <c r="R35" s="49"/>
      <c r="S35" s="49"/>
    </row>
    <row r="36" spans="1:19" x14ac:dyDescent="0.25">
      <c r="A36" s="18" t="s">
        <v>39</v>
      </c>
      <c r="B36" s="6"/>
      <c r="C36" s="16"/>
      <c r="D36" s="16"/>
      <c r="E36" s="16"/>
      <c r="F36" s="16"/>
      <c r="G36" s="16"/>
      <c r="H36" s="1">
        <f t="shared" si="6"/>
        <v>0</v>
      </c>
      <c r="L36" s="49"/>
      <c r="M36" s="49"/>
      <c r="N36" s="49"/>
      <c r="Q36" s="49"/>
      <c r="R36" s="49"/>
      <c r="S36" s="49"/>
    </row>
    <row r="37" spans="1:19" x14ac:dyDescent="0.25">
      <c r="A37" s="20" t="s">
        <v>15</v>
      </c>
      <c r="B37" s="3"/>
      <c r="C37" s="19">
        <f>SUM(C35:C36)</f>
        <v>0</v>
      </c>
      <c r="D37" s="19">
        <f>SUM(D35:D36)</f>
        <v>0</v>
      </c>
      <c r="E37" s="19">
        <f>SUM(E35:E36)</f>
        <v>0</v>
      </c>
      <c r="F37" s="19">
        <f>SUM(F35:F36)</f>
        <v>0</v>
      </c>
      <c r="G37" s="19">
        <f>SUM(G35:G36)</f>
        <v>0</v>
      </c>
      <c r="H37" s="2">
        <f>SUM(C37:G37)</f>
        <v>0</v>
      </c>
      <c r="L37" s="49"/>
      <c r="M37" s="49"/>
      <c r="N37" s="49"/>
      <c r="Q37" s="49"/>
      <c r="R37" s="49"/>
      <c r="S37" s="49"/>
    </row>
    <row r="38" spans="1:19" x14ac:dyDescent="0.25">
      <c r="A38" s="18" t="s">
        <v>14</v>
      </c>
      <c r="B38" s="6"/>
      <c r="C38" s="17"/>
      <c r="D38" s="17"/>
      <c r="E38" s="17"/>
      <c r="F38" s="17"/>
      <c r="G38" s="17"/>
      <c r="H38" s="1"/>
      <c r="L38" s="49"/>
      <c r="M38" s="49"/>
      <c r="N38" s="49"/>
      <c r="Q38" s="49"/>
      <c r="R38" s="49"/>
      <c r="S38" s="49"/>
    </row>
    <row r="39" spans="1:19" x14ac:dyDescent="0.25">
      <c r="A39" s="18" t="s">
        <v>13</v>
      </c>
      <c r="B39" s="6"/>
      <c r="C39" s="16"/>
      <c r="D39" s="16"/>
      <c r="E39" s="16"/>
      <c r="F39" s="16"/>
      <c r="G39" s="16"/>
      <c r="H39" s="1">
        <f t="shared" ref="H39:H43" si="7">SUM(C39:G39)</f>
        <v>0</v>
      </c>
      <c r="L39" s="4"/>
      <c r="M39" s="4"/>
      <c r="N39" s="4"/>
      <c r="Q39" s="4"/>
      <c r="R39" s="4"/>
      <c r="S39" s="4"/>
    </row>
    <row r="40" spans="1:19" x14ac:dyDescent="0.25">
      <c r="A40" s="18" t="s">
        <v>12</v>
      </c>
      <c r="B40" s="6"/>
      <c r="C40" s="16"/>
      <c r="D40" s="16"/>
      <c r="E40" s="16"/>
      <c r="F40" s="16"/>
      <c r="G40" s="16"/>
      <c r="H40" s="1">
        <f t="shared" si="7"/>
        <v>0</v>
      </c>
    </row>
    <row r="41" spans="1:19" x14ac:dyDescent="0.25">
      <c r="A41" s="18" t="s">
        <v>11</v>
      </c>
      <c r="B41" s="6"/>
      <c r="C41" s="16"/>
      <c r="D41" s="16"/>
      <c r="E41" s="16"/>
      <c r="F41" s="16"/>
      <c r="G41" s="16"/>
      <c r="H41" s="1">
        <f t="shared" si="7"/>
        <v>0</v>
      </c>
      <c r="L41" s="4"/>
      <c r="M41" s="4"/>
      <c r="N41" s="4"/>
      <c r="Q41" s="4"/>
      <c r="R41" s="4"/>
      <c r="S41" s="4"/>
    </row>
    <row r="42" spans="1:19" x14ac:dyDescent="0.25">
      <c r="A42" s="18" t="s">
        <v>10</v>
      </c>
      <c r="B42" s="6"/>
      <c r="C42" s="16"/>
      <c r="D42" s="16"/>
      <c r="E42" s="16"/>
      <c r="F42" s="16"/>
      <c r="G42" s="16"/>
      <c r="H42" s="1">
        <f t="shared" si="7"/>
        <v>0</v>
      </c>
    </row>
    <row r="43" spans="1:19" x14ac:dyDescent="0.25">
      <c r="A43" s="20" t="s">
        <v>9</v>
      </c>
      <c r="B43" s="3"/>
      <c r="C43" s="19">
        <f>SUM(C39:C42)</f>
        <v>0</v>
      </c>
      <c r="D43" s="19">
        <f>SUM(D39:D42)</f>
        <v>0</v>
      </c>
      <c r="E43" s="19">
        <f>SUM(E39:E42)</f>
        <v>0</v>
      </c>
      <c r="F43" s="19">
        <f>SUM(F39:F42)</f>
        <v>0</v>
      </c>
      <c r="G43" s="19">
        <f>SUM(G39:G42)</f>
        <v>0</v>
      </c>
      <c r="H43" s="2">
        <f t="shared" si="7"/>
        <v>0</v>
      </c>
      <c r="L43" s="4"/>
      <c r="M43" s="4"/>
      <c r="N43" s="4"/>
    </row>
    <row r="44" spans="1:19" x14ac:dyDescent="0.25">
      <c r="A44" s="18" t="s">
        <v>8</v>
      </c>
      <c r="B44" s="6"/>
      <c r="C44" s="17"/>
      <c r="D44" s="17"/>
      <c r="E44" s="17"/>
      <c r="F44" s="17"/>
      <c r="G44" s="17"/>
      <c r="H44" s="1"/>
      <c r="L44" s="4"/>
      <c r="M44" s="4"/>
      <c r="N44" s="4"/>
    </row>
    <row r="45" spans="1:19" x14ac:dyDescent="0.25">
      <c r="A45" s="7" t="s">
        <v>7</v>
      </c>
      <c r="B45" s="6"/>
      <c r="C45" s="16"/>
      <c r="D45" s="16"/>
      <c r="E45" s="16"/>
      <c r="F45" s="16"/>
      <c r="G45" s="16"/>
      <c r="H45" s="1">
        <f t="shared" ref="H45:H53" si="8">SUM(C45:G45)</f>
        <v>0</v>
      </c>
    </row>
    <row r="46" spans="1:19" x14ac:dyDescent="0.25">
      <c r="A46" s="7" t="s">
        <v>6</v>
      </c>
      <c r="B46" s="6"/>
      <c r="C46" s="16"/>
      <c r="D46" s="16"/>
      <c r="E46" s="16"/>
      <c r="F46" s="16"/>
      <c r="G46" s="16"/>
      <c r="H46" s="1">
        <f t="shared" si="8"/>
        <v>0</v>
      </c>
    </row>
    <row r="47" spans="1:19" x14ac:dyDescent="0.25">
      <c r="A47" s="7" t="s">
        <v>5</v>
      </c>
      <c r="B47" s="6"/>
      <c r="C47" s="16"/>
      <c r="D47" s="16"/>
      <c r="E47" s="16"/>
      <c r="F47" s="16"/>
      <c r="G47" s="16"/>
      <c r="H47" s="1">
        <f t="shared" si="8"/>
        <v>0</v>
      </c>
    </row>
    <row r="48" spans="1:19" x14ac:dyDescent="0.25">
      <c r="A48" s="7" t="s">
        <v>4</v>
      </c>
      <c r="B48" s="6"/>
      <c r="C48" s="16"/>
      <c r="D48" s="16"/>
      <c r="E48" s="16"/>
      <c r="F48" s="16"/>
      <c r="G48" s="16"/>
      <c r="H48" s="1">
        <f t="shared" si="8"/>
        <v>0</v>
      </c>
    </row>
    <row r="49" spans="1:8" x14ac:dyDescent="0.25">
      <c r="A49" s="7" t="s">
        <v>61</v>
      </c>
      <c r="B49" s="6"/>
      <c r="C49" s="16"/>
      <c r="D49" s="16"/>
      <c r="E49" s="16"/>
      <c r="F49" s="16"/>
      <c r="G49" s="16"/>
      <c r="H49" s="1">
        <f t="shared" si="8"/>
        <v>0</v>
      </c>
    </row>
    <row r="50" spans="1:8" x14ac:dyDescent="0.25">
      <c r="A50" s="7" t="s">
        <v>62</v>
      </c>
      <c r="B50" s="6"/>
      <c r="C50" s="16"/>
      <c r="D50" s="16"/>
      <c r="E50" s="16"/>
      <c r="F50" s="16"/>
      <c r="G50" s="16"/>
      <c r="H50" s="1">
        <f t="shared" si="8"/>
        <v>0</v>
      </c>
    </row>
    <row r="51" spans="1:8" x14ac:dyDescent="0.25">
      <c r="A51" s="7" t="s">
        <v>63</v>
      </c>
      <c r="B51" s="6"/>
      <c r="C51" s="16"/>
      <c r="D51" s="16"/>
      <c r="E51" s="16"/>
      <c r="F51" s="16"/>
      <c r="G51" s="16"/>
      <c r="H51" s="1">
        <f t="shared" si="8"/>
        <v>0</v>
      </c>
    </row>
    <row r="52" spans="1:8" x14ac:dyDescent="0.25">
      <c r="A52" s="7" t="s">
        <v>64</v>
      </c>
      <c r="B52" s="6"/>
      <c r="C52" s="16"/>
      <c r="D52" s="16"/>
      <c r="E52" s="16"/>
      <c r="F52" s="16"/>
      <c r="G52" s="16"/>
      <c r="H52" s="1">
        <f t="shared" si="8"/>
        <v>0</v>
      </c>
    </row>
    <row r="53" spans="1:8" x14ac:dyDescent="0.25">
      <c r="A53" s="10" t="s">
        <v>3</v>
      </c>
      <c r="B53" s="9"/>
      <c r="C53" s="15">
        <f>SUM(C45:C52)</f>
        <v>0</v>
      </c>
      <c r="D53" s="15">
        <f>SUM(D45:D52)</f>
        <v>0</v>
      </c>
      <c r="E53" s="15">
        <f>SUM(E45:E52)</f>
        <v>0</v>
      </c>
      <c r="F53" s="19">
        <f>SUM(F45:F52)</f>
        <v>0</v>
      </c>
      <c r="G53" s="33">
        <f>SUM(G45:G52)</f>
        <v>0</v>
      </c>
      <c r="H53" s="2">
        <f t="shared" si="8"/>
        <v>0</v>
      </c>
    </row>
    <row r="54" spans="1:8" x14ac:dyDescent="0.25">
      <c r="A54" s="10"/>
      <c r="B54" s="9"/>
      <c r="C54" s="14"/>
      <c r="D54" s="14"/>
      <c r="E54" s="14"/>
      <c r="F54" s="17"/>
      <c r="G54" s="17"/>
      <c r="H54" s="34"/>
    </row>
    <row r="55" spans="1:8" x14ac:dyDescent="0.25">
      <c r="A55" s="13" t="s">
        <v>2</v>
      </c>
      <c r="B55" s="12"/>
      <c r="C55" s="11">
        <f>C28+C33+C37+C43+C53</f>
        <v>0</v>
      </c>
      <c r="D55" s="11">
        <f>D28+D33+D37+D43+D53</f>
        <v>0</v>
      </c>
      <c r="E55" s="11">
        <f>E28+E33+E37+E43+E53</f>
        <v>0</v>
      </c>
      <c r="F55" s="11">
        <f>F28+F33+F37+F43+F53</f>
        <v>0</v>
      </c>
      <c r="G55" s="11">
        <f>G28+G33+G37+G43+G53</f>
        <v>0</v>
      </c>
      <c r="H55" s="31">
        <f>SUM(C55:G55)</f>
        <v>0</v>
      </c>
    </row>
    <row r="56" spans="1:8" hidden="1" x14ac:dyDescent="0.25">
      <c r="A56" s="6"/>
      <c r="B56" s="6"/>
      <c r="C56" s="5"/>
      <c r="D56" s="5"/>
      <c r="E56" s="5"/>
      <c r="F56" s="5"/>
      <c r="G56" s="5"/>
      <c r="H56" s="34"/>
    </row>
    <row r="57" spans="1:8" hidden="1" x14ac:dyDescent="0.25">
      <c r="A57" s="6"/>
      <c r="B57" s="6"/>
      <c r="C57" s="5"/>
      <c r="D57" s="5"/>
      <c r="E57" s="5"/>
      <c r="F57" s="5"/>
      <c r="G57" s="5"/>
      <c r="H57" s="5"/>
    </row>
    <row r="58" spans="1:8" hidden="1" x14ac:dyDescent="0.25">
      <c r="A58" s="7" t="s">
        <v>43</v>
      </c>
      <c r="B58" s="6"/>
      <c r="C58" s="5">
        <f t="shared" ref="C58:G60" si="9">0.4*C49</f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38">
        <f>SUM(C58:G58)</f>
        <v>0</v>
      </c>
    </row>
    <row r="59" spans="1:8" hidden="1" x14ac:dyDescent="0.25">
      <c r="A59" s="7" t="s">
        <v>44</v>
      </c>
      <c r="B59" s="6"/>
      <c r="C59" s="5">
        <f t="shared" si="9"/>
        <v>0</v>
      </c>
      <c r="D59" s="5">
        <f t="shared" si="9"/>
        <v>0</v>
      </c>
      <c r="E59" s="5">
        <f t="shared" si="9"/>
        <v>0</v>
      </c>
      <c r="F59" s="5">
        <f t="shared" si="9"/>
        <v>0</v>
      </c>
      <c r="G59" s="5">
        <f t="shared" si="9"/>
        <v>0</v>
      </c>
      <c r="H59" s="38">
        <f>SUM(C59:G59)</f>
        <v>0</v>
      </c>
    </row>
    <row r="60" spans="1:8" hidden="1" x14ac:dyDescent="0.25">
      <c r="A60" s="7" t="s">
        <v>45</v>
      </c>
      <c r="B60" s="6"/>
      <c r="C60" s="5">
        <f t="shared" si="9"/>
        <v>0</v>
      </c>
      <c r="D60" s="5">
        <f t="shared" si="9"/>
        <v>0</v>
      </c>
      <c r="E60" s="5">
        <f t="shared" si="9"/>
        <v>0</v>
      </c>
      <c r="F60" s="5">
        <f t="shared" si="9"/>
        <v>0</v>
      </c>
      <c r="G60" s="5">
        <f t="shared" si="9"/>
        <v>0</v>
      </c>
      <c r="H60" s="38">
        <f>SUM(C60:G60)</f>
        <v>0</v>
      </c>
    </row>
    <row r="61" spans="1:8" hidden="1" x14ac:dyDescent="0.25">
      <c r="A61" s="6"/>
      <c r="B61" s="6"/>
      <c r="C61" s="5"/>
      <c r="D61" s="5"/>
      <c r="E61" s="5"/>
      <c r="F61" s="5"/>
      <c r="G61" s="5"/>
      <c r="H61" s="5"/>
    </row>
    <row r="62" spans="1:8" hidden="1" x14ac:dyDescent="0.25">
      <c r="A62" s="7" t="s">
        <v>46</v>
      </c>
      <c r="B62" s="6"/>
      <c r="C62" s="5">
        <f>IF(C58&gt;0,C58,0)</f>
        <v>0</v>
      </c>
      <c r="D62" s="5">
        <f>IF(D58&gt;0,SUM(C58:D58),0)</f>
        <v>0</v>
      </c>
      <c r="E62" s="5">
        <f>IF(E58&gt;0,SUM(C58:E58),0)</f>
        <v>0</v>
      </c>
      <c r="F62" s="5">
        <f>IF(F58&gt;0,SUM(C58:F58),0)</f>
        <v>0</v>
      </c>
      <c r="G62" s="5">
        <f>IF(G58&gt;0,SUM(C58:G58),0)</f>
        <v>0</v>
      </c>
      <c r="H62" s="38">
        <f>SUM(C62:G62)</f>
        <v>0</v>
      </c>
    </row>
    <row r="63" spans="1:8" hidden="1" x14ac:dyDescent="0.25">
      <c r="A63" s="7" t="s">
        <v>47</v>
      </c>
      <c r="B63" s="6"/>
      <c r="C63" s="5">
        <f>IF(C59&gt;0,C59,0)</f>
        <v>0</v>
      </c>
      <c r="D63" s="5">
        <f>IF(D59&gt;0,SUM(C59:D59),0)</f>
        <v>0</v>
      </c>
      <c r="E63" s="5">
        <f>IF(E59&gt;0,SUM(C59:E59),0)</f>
        <v>0</v>
      </c>
      <c r="F63" s="5">
        <f>IF(F59&gt;0,SUM(C59:F59),0)</f>
        <v>0</v>
      </c>
      <c r="G63" s="5">
        <f>IF(G59&gt;0,SUM(C59:G59),0)</f>
        <v>0</v>
      </c>
      <c r="H63" s="38">
        <f>SUM(C63:G63)</f>
        <v>0</v>
      </c>
    </row>
    <row r="64" spans="1:8" hidden="1" x14ac:dyDescent="0.25">
      <c r="A64" s="7" t="s">
        <v>48</v>
      </c>
      <c r="B64" s="6"/>
      <c r="C64" s="5">
        <f>IF(C60&gt;0,C60,0)</f>
        <v>0</v>
      </c>
      <c r="D64" s="5">
        <f>IF(D60&gt;0,SUM(C60:D60),0)</f>
        <v>0</v>
      </c>
      <c r="E64" s="5">
        <f>IF(E60&gt;0,SUM(C60:E60),0)</f>
        <v>0</v>
      </c>
      <c r="F64" s="5">
        <f>IF(F60&gt;0,SUM(C60:F60),0)</f>
        <v>0</v>
      </c>
      <c r="G64" s="5">
        <f>IF(G60&gt;0,SUM(C60:G60),0)</f>
        <v>0</v>
      </c>
      <c r="H64" s="38">
        <f>SUM(C64:G64)</f>
        <v>0</v>
      </c>
    </row>
    <row r="65" spans="1:8" hidden="1" x14ac:dyDescent="0.25">
      <c r="A65" s="6"/>
      <c r="B65" s="6"/>
      <c r="C65" s="5"/>
      <c r="D65" s="5"/>
      <c r="E65" s="5"/>
      <c r="F65" s="5"/>
      <c r="G65" s="5"/>
      <c r="H65" s="5"/>
    </row>
    <row r="66" spans="1:8" hidden="1" x14ac:dyDescent="0.25">
      <c r="A66" s="7" t="s">
        <v>49</v>
      </c>
      <c r="B66" s="6"/>
      <c r="C66" s="5">
        <f>IF(C62&gt;10000,C62-10000,0)</f>
        <v>0</v>
      </c>
      <c r="D66" s="5">
        <f>IF(D62&gt;10000,D62-10000,0)</f>
        <v>0</v>
      </c>
      <c r="E66" s="5">
        <f>IF(E62&gt;10000,E62-10000,0)</f>
        <v>0</v>
      </c>
      <c r="F66" s="5">
        <f>IF(F62&gt;10000,F62-10000,0)</f>
        <v>0</v>
      </c>
      <c r="G66" s="5">
        <f>IF(G62&gt;10000,G62-10000,0)</f>
        <v>0</v>
      </c>
      <c r="H66" s="38"/>
    </row>
    <row r="67" spans="1:8" hidden="1" x14ac:dyDescent="0.25">
      <c r="A67" s="7" t="s">
        <v>50</v>
      </c>
      <c r="B67" s="6"/>
      <c r="C67" s="5">
        <f>IF(C63&gt;10000,C63-10000,0)</f>
        <v>0</v>
      </c>
      <c r="D67" s="5">
        <f t="shared" ref="D67:G67" si="10">IF(D63&gt;10000,D63-10000,0)</f>
        <v>0</v>
      </c>
      <c r="E67" s="5">
        <f t="shared" si="10"/>
        <v>0</v>
      </c>
      <c r="F67" s="5">
        <f t="shared" si="10"/>
        <v>0</v>
      </c>
      <c r="G67" s="5">
        <f t="shared" si="10"/>
        <v>0</v>
      </c>
      <c r="H67" s="38"/>
    </row>
    <row r="68" spans="1:8" hidden="1" x14ac:dyDescent="0.25">
      <c r="A68" s="7" t="s">
        <v>51</v>
      </c>
      <c r="B68" s="6"/>
      <c r="C68" s="5">
        <f>IF(C64&gt;10000,C64-10000,0)</f>
        <v>0</v>
      </c>
      <c r="D68" s="5">
        <f>IF(D64&gt;10000,D64-10000,0)</f>
        <v>0</v>
      </c>
      <c r="E68" s="5">
        <f>IF(E64&gt;10000,E64-10000,0)</f>
        <v>0</v>
      </c>
      <c r="F68" s="5">
        <f>IF(F64&gt;10000,F64-10000,0)</f>
        <v>0</v>
      </c>
      <c r="G68" s="5">
        <f>IF(G64&gt;10000,G64-10000,0)</f>
        <v>0</v>
      </c>
      <c r="H68" s="38"/>
    </row>
    <row r="69" spans="1:8" hidden="1" x14ac:dyDescent="0.25">
      <c r="A69" s="6"/>
      <c r="B69" s="6"/>
      <c r="C69" s="5"/>
      <c r="D69" s="5"/>
      <c r="E69" s="5"/>
      <c r="F69" s="5"/>
      <c r="G69" s="5"/>
      <c r="H69" s="5"/>
    </row>
    <row r="70" spans="1:8" hidden="1" x14ac:dyDescent="0.25">
      <c r="A70" s="7" t="s">
        <v>52</v>
      </c>
      <c r="B70" s="6"/>
      <c r="C70" s="5">
        <f>IF(C66&gt;0,C58-C66,C58)</f>
        <v>0</v>
      </c>
      <c r="D70" s="5">
        <f>IF(C70&gt;=10000,0,D58-D66)</f>
        <v>0</v>
      </c>
      <c r="E70" s="5">
        <f>IF(C70+D70&gt;=10000,0,E58-E66)</f>
        <v>0</v>
      </c>
      <c r="F70" s="5">
        <f>IF(C70+D70+E70&gt;=10000,0,F58-F66)</f>
        <v>0</v>
      </c>
      <c r="G70" s="5">
        <f>IF(C70+D70+E70+F70&gt;=10000,0,G58-G66)</f>
        <v>0</v>
      </c>
      <c r="H70" s="38">
        <f>SUM(C70:G70)</f>
        <v>0</v>
      </c>
    </row>
    <row r="71" spans="1:8" hidden="1" x14ac:dyDescent="0.25">
      <c r="A71" s="7" t="s">
        <v>53</v>
      </c>
      <c r="B71" s="6"/>
      <c r="C71" s="5">
        <f>IF(C67&gt;0,C59-C67,C59)</f>
        <v>0</v>
      </c>
      <c r="D71" s="5">
        <f>IF(C71&gt;=10000,0,D59-D67)</f>
        <v>0</v>
      </c>
      <c r="E71" s="5">
        <f>IF(C71+D71&gt;=10000,0,E59-E67)</f>
        <v>0</v>
      </c>
      <c r="F71" s="5">
        <f>IF(C71+D71+E71&gt;=10000,0,F59-F67)</f>
        <v>0</v>
      </c>
      <c r="G71" s="5">
        <f>IF(C71+D71+E71+F71&gt;=10000,0,G59-G67)</f>
        <v>0</v>
      </c>
      <c r="H71" s="38">
        <f>SUM(C71:G71)</f>
        <v>0</v>
      </c>
    </row>
    <row r="72" spans="1:8" hidden="1" x14ac:dyDescent="0.25">
      <c r="A72" s="7" t="s">
        <v>54</v>
      </c>
      <c r="B72" s="6"/>
      <c r="C72" s="5">
        <f>IF(C68&gt;0,C60-C68,C60)</f>
        <v>0</v>
      </c>
      <c r="D72" s="5">
        <f>IF(C72&gt;=10000,0,D60-D68)</f>
        <v>0</v>
      </c>
      <c r="E72" s="5">
        <f>IF(C72+D72&gt;=10000,0,E60-E68)</f>
        <v>0</v>
      </c>
      <c r="F72" s="5">
        <f>IF(C72+D72+E72&gt;=10000,0,F60-F68)</f>
        <v>0</v>
      </c>
      <c r="G72" s="5">
        <f>IF(C72+D72+E72+F72&gt;=10000,0,G60-G68)</f>
        <v>0</v>
      </c>
      <c r="H72" s="38">
        <f>SUM(C72:G72)</f>
        <v>0</v>
      </c>
    </row>
    <row r="73" spans="1:8" hidden="1" x14ac:dyDescent="0.25">
      <c r="A73" s="6"/>
      <c r="B73" s="6"/>
      <c r="C73" s="5"/>
      <c r="D73" s="5"/>
      <c r="E73" s="5"/>
      <c r="F73" s="5"/>
      <c r="G73" s="5"/>
      <c r="H73" s="5"/>
    </row>
    <row r="74" spans="1:8" hidden="1" x14ac:dyDescent="0.25">
      <c r="A74" s="7" t="s">
        <v>55</v>
      </c>
      <c r="B74" s="6"/>
      <c r="C74" s="5">
        <f>IF(C47=0,0,IF(C47&gt;=25000,C47-25000,0))</f>
        <v>0</v>
      </c>
      <c r="D74" s="5">
        <f>IF(D47=0,0,IF(C47+D47&lt;25000,0,((C47+D47)-25000)-C74))</f>
        <v>0</v>
      </c>
      <c r="E74" s="5">
        <f>IF(E47=0,0,IF(C47+D47+E47&lt;25000,0,((C47+D47+E47)-25000)-D74-C74))</f>
        <v>0</v>
      </c>
      <c r="F74" s="5">
        <f>IF(F47=0,0,IF(C47+D47+E47+F47&lt;25000,0,((C47+D47+E47+F47)-25000)-E74-D74-C74))</f>
        <v>0</v>
      </c>
      <c r="G74" s="5">
        <f>IF(G47=0,0,IF(C47+D47+E47+F47+G47&lt;25000,0,((C47+D47+E47+F47+G47)-25000)-F74-E74-D74-C74))</f>
        <v>0</v>
      </c>
      <c r="H74" s="38">
        <f>SUM(C74:G74)</f>
        <v>0</v>
      </c>
    </row>
    <row r="75" spans="1:8" hidden="1" x14ac:dyDescent="0.25">
      <c r="A75" s="7" t="s">
        <v>56</v>
      </c>
      <c r="B75" s="6"/>
      <c r="C75" s="5">
        <f>IF(C48=0,0,IF(C48&gt;=25000,C48-25000,0))</f>
        <v>0</v>
      </c>
      <c r="D75" s="5">
        <f>IF(D48=0,0,IF(C48+D48&lt;25000,0,((C48+D48)-25000)-C75))</f>
        <v>0</v>
      </c>
      <c r="E75" s="5">
        <f>IF(E48=0,0,IF(C48+D48+E48&lt;25000,0,((C48+D48+E48)-25000)-D75-C75))</f>
        <v>0</v>
      </c>
      <c r="F75" s="5">
        <f>IF(F48=0,0,IF(C48+D48+E48+F48&lt;25000,0,((C48+D48+E48+F48)-25000)-E75-D75-C75))</f>
        <v>0</v>
      </c>
      <c r="G75" s="5">
        <f>IF(G48=0,0,IF(C48+D48+E48+F48+G48&lt;25000,0,((C48+D48+E48+F48+G48)-25000)-F75-E75-D75-C75))</f>
        <v>0</v>
      </c>
      <c r="H75" s="38">
        <f t="shared" ref="H75:H76" si="11">SUM(C75:G75)</f>
        <v>0</v>
      </c>
    </row>
    <row r="76" spans="1:8" hidden="1" x14ac:dyDescent="0.25">
      <c r="A76" s="7" t="s">
        <v>57</v>
      </c>
      <c r="B76" s="6"/>
      <c r="C76" s="5">
        <f>IF(C49=0,0,IF(C49&gt;=25000,C49-25000,0))</f>
        <v>0</v>
      </c>
      <c r="D76" s="5">
        <f>IF(D49=0,0,IF(C49+D49&lt;25000,0,((C49+D49)-25000)-C76))</f>
        <v>0</v>
      </c>
      <c r="E76" s="5">
        <f>IF(E49=0,0,IF(C49+D49+E49&lt;25000,0,((C49+D49+E49)-25000)-D76-C76))</f>
        <v>0</v>
      </c>
      <c r="F76" s="5">
        <f>IF(F49=0,0,IF(C49+D49+E49+F49&lt;25000,0,((C49+D49+E49+F49)-25000)-E76-D76-C76))</f>
        <v>0</v>
      </c>
      <c r="G76" s="5">
        <f>IF(G49=0,0,IF(C49+D49+E49+F49+G49&lt;25000,0,((C49+D49+E49+F49+G49)-25000)-F76-E76-D76-C76))</f>
        <v>0</v>
      </c>
      <c r="H76" s="38">
        <f t="shared" si="11"/>
        <v>0</v>
      </c>
    </row>
    <row r="77" spans="1:8" hidden="1" x14ac:dyDescent="0.25">
      <c r="A77" s="6"/>
      <c r="B77" s="6"/>
      <c r="D77" s="5"/>
      <c r="E77" s="5"/>
      <c r="F77" s="5"/>
      <c r="G77" s="5"/>
      <c r="H77" s="5"/>
    </row>
    <row r="78" spans="1:8" hidden="1" x14ac:dyDescent="0.25">
      <c r="A78" s="18" t="s">
        <v>58</v>
      </c>
      <c r="B78" s="6"/>
      <c r="C78" s="16">
        <f>SUM(C58-C70,C59-C71,C60-C72)</f>
        <v>0</v>
      </c>
      <c r="D78" s="16">
        <f>SUM(D58-D70,D59-D71,D60-D72)</f>
        <v>0</v>
      </c>
      <c r="E78" s="16">
        <f>SUM(E58-E70,E59-E71,E60-E72)</f>
        <v>0</v>
      </c>
      <c r="F78" s="16">
        <f>SUM(F58-F70,F59-F71,F60-F72)</f>
        <v>0</v>
      </c>
      <c r="G78" s="16">
        <f>SUM(G58-G70,G59-G71,G60-G72)</f>
        <v>0</v>
      </c>
      <c r="H78" s="31">
        <f>SUM(C78:G78)</f>
        <v>0</v>
      </c>
    </row>
    <row r="79" spans="1:8" hidden="1" x14ac:dyDescent="0.25"/>
    <row r="80" spans="1:8" x14ac:dyDescent="0.25">
      <c r="A80" s="39" t="s">
        <v>59</v>
      </c>
      <c r="B80" s="6"/>
      <c r="C80" s="5">
        <f>C33+C43+C74+C75+C76</f>
        <v>0</v>
      </c>
      <c r="D80" s="5">
        <f>D33+D43+D74+D75+D76</f>
        <v>0</v>
      </c>
      <c r="E80" s="5">
        <f>E33+E43+E74+E75+E76</f>
        <v>0</v>
      </c>
      <c r="F80" s="5">
        <f>F33+F43+F74+F75+F76</f>
        <v>0</v>
      </c>
      <c r="G80" s="5">
        <f>G33+G43+G74+G75+G76</f>
        <v>0</v>
      </c>
      <c r="H80" s="40">
        <f>SUM(C80:G80)</f>
        <v>0</v>
      </c>
    </row>
    <row r="81" spans="1:13" x14ac:dyDescent="0.25">
      <c r="A81" s="44" t="s">
        <v>1</v>
      </c>
      <c r="B81" s="45"/>
      <c r="C81" s="11">
        <f>C55-C74-C75-C76-C43-C33</f>
        <v>0</v>
      </c>
      <c r="D81" s="11">
        <f>D55-D74-D75-D76-D43-D33</f>
        <v>0</v>
      </c>
      <c r="E81" s="11">
        <f>E55-E74-E75-E76-E43-E33</f>
        <v>0</v>
      </c>
      <c r="F81" s="11">
        <f>F55-F74-F75-F76-F43-F33</f>
        <v>0</v>
      </c>
      <c r="G81" s="11">
        <f>G55-G74-G75-G76-G43-G33</f>
        <v>0</v>
      </c>
      <c r="H81" s="38">
        <f>H55-H80</f>
        <v>0</v>
      </c>
    </row>
    <row r="82" spans="1:13" x14ac:dyDescent="0.25">
      <c r="A82" s="46" t="s">
        <v>60</v>
      </c>
      <c r="B82" s="41">
        <v>0.4</v>
      </c>
      <c r="C82" s="5">
        <f t="shared" ref="C82:H82" si="12">ROUND(C81*$B$82,2)</f>
        <v>0</v>
      </c>
      <c r="D82" s="5">
        <f t="shared" si="12"/>
        <v>0</v>
      </c>
      <c r="E82" s="5">
        <f t="shared" si="12"/>
        <v>0</v>
      </c>
      <c r="F82" s="33">
        <f t="shared" si="12"/>
        <v>0</v>
      </c>
      <c r="G82" s="33">
        <f t="shared" si="12"/>
        <v>0</v>
      </c>
      <c r="H82" s="33">
        <f t="shared" si="12"/>
        <v>0</v>
      </c>
      <c r="J82" s="4"/>
      <c r="K82" s="4"/>
      <c r="L82" s="4"/>
      <c r="M82" s="4"/>
    </row>
    <row r="83" spans="1:13" x14ac:dyDescent="0.25">
      <c r="A83" s="9"/>
      <c r="B83" s="9"/>
      <c r="C83" s="8"/>
      <c r="D83" s="8"/>
      <c r="E83" s="8"/>
      <c r="F83" s="16"/>
      <c r="G83" s="16"/>
      <c r="H83" s="34"/>
    </row>
    <row r="84" spans="1:13" x14ac:dyDescent="0.25">
      <c r="A84" s="47" t="s">
        <v>0</v>
      </c>
      <c r="B84" s="42"/>
      <c r="C84" s="37">
        <f>C55+C82</f>
        <v>0</v>
      </c>
      <c r="D84" s="37">
        <f>D55+D82</f>
        <v>0</v>
      </c>
      <c r="E84" s="37">
        <f>E55+E82</f>
        <v>0</v>
      </c>
      <c r="F84" s="37">
        <f>F55+F82</f>
        <v>0</v>
      </c>
      <c r="G84" s="37">
        <f>G55+G82</f>
        <v>0</v>
      </c>
      <c r="H84" s="43">
        <f>SUM(C84:G84)</f>
        <v>0</v>
      </c>
      <c r="J84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C13F-D10E-47EF-B47A-88F0F4272DD8}">
  <dimension ref="A1"/>
  <sheetViews>
    <sheetView workbookViewId="0">
      <selection activeCell="D30" sqref="D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2</vt:lpstr>
      <vt:lpstr>Sheet1</vt:lpstr>
    </vt:vector>
  </TitlesOfParts>
  <Company>Colorado Mesa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Hallock, Jillian</dc:creator>
  <cp:lastModifiedBy>Hallock, Jillian</cp:lastModifiedBy>
  <dcterms:created xsi:type="dcterms:W3CDTF">2023-06-28T17:36:01Z</dcterms:created>
  <dcterms:modified xsi:type="dcterms:W3CDTF">2024-02-21T22:06:39Z</dcterms:modified>
</cp:coreProperties>
</file>